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<sst xmlns="http://schemas.openxmlformats.org/spreadsheetml/2006/main" count="48" uniqueCount="45">
  <si>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</si>
  <si>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</si>
  <si>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</si>
  <si>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</si>
  <si>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</si>
  <si>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</si>
  <si>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</si>
  <si>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</si>
  <si>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</si>
  <si>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</si>
  <si>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</si>
  <si>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</si>
  <si>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</si>
  <si>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</si>
  <si>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</si>
  <si>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</si>
  <si>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</si>
  <si>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</si>
  <si>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</si>
  <si>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</si>
  <si>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</si>
  <si>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</si>
  <si>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</si>
  <si>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</si>
  <si>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</si>
  <si>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</si>
  <si>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</si>
  <si>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</si>
  <si>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</si>
  <si>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</si>
  <si>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</si>
  <si>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</si>
  <si>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</si>
  <si>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</si>
  <si>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</si>
  <si>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</si>
  <si>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</si>
  <si>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</si>
  <si>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</si>
  <si>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</si>
  <si>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</si>
  <si>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</si>
  <si>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</si>
  <si>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05.09.2014</t>
  </si>
  <si>
    <t>Касові видатки станом на 04.09.2014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</si>
</sst>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4" fontId="21" fillId="0" borderId="0" xfId="54" applyNumberFormat="1" applyFont="1">
      <alignment/>
      <protection/>
    </xf>
    <xf numFmtId="171" fontId="28" fillId="25" borderId="10" xfId="64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2">
          <cell r="E42">
            <v>7756.5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0">
      <selection activeCell="H4" sqref="H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73"/>
      <c r="B1" s="73"/>
      <c r="C1" s="73"/>
      <c r="D1" s="73"/>
      <c r="E1" s="73"/>
      <c r="F1" s="73"/>
    </row>
    <row r="2" spans="1:6" ht="39.75" customHeight="1">
      <c r="A2" s="74" t="s">
        <v>36</v>
      </c>
      <c r="B2" s="74"/>
      <c r="C2" s="74"/>
      <c r="D2" s="74"/>
      <c r="E2" s="74"/>
      <c r="F2" s="74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2" t="s">
        <v>0</v>
      </c>
      <c r="B4" s="82" t="s">
        <v>14</v>
      </c>
      <c r="C4" s="83" t="s">
        <v>37</v>
      </c>
      <c r="D4" s="63" t="s">
        <v>43</v>
      </c>
      <c r="E4" s="81" t="s">
        <v>44</v>
      </c>
      <c r="F4" s="81" t="s">
        <v>35</v>
      </c>
    </row>
    <row r="5" spans="1:6" s="6" customFormat="1" ht="21" customHeight="1" hidden="1">
      <c r="A5" s="82"/>
      <c r="B5" s="82"/>
      <c r="C5" s="83"/>
      <c r="D5" s="8"/>
      <c r="E5" s="81"/>
      <c r="F5" s="81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84" t="s">
        <v>15</v>
      </c>
      <c r="B7" s="84"/>
      <c r="C7" s="84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1025.40845</v>
      </c>
      <c r="E8" s="12"/>
      <c r="F8" s="14">
        <f>D8/C8</f>
        <v>0.27928869671796264</v>
      </c>
    </row>
    <row r="9" spans="1:6" ht="57" customHeight="1">
      <c r="A9" s="10"/>
      <c r="B9" s="11" t="s">
        <v>39</v>
      </c>
      <c r="C9" s="12">
        <v>268.1</v>
      </c>
      <c r="D9" s="12">
        <v>219.01445</v>
      </c>
      <c r="E9" s="12"/>
      <c r="F9" s="14">
        <f>D9/C9</f>
        <v>0.8169132786273778</v>
      </c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'!E42</f>
        <v>7756.5</v>
      </c>
      <c r="E10" s="13"/>
      <c r="F10" s="14">
        <f>D10/C10</f>
        <v>0.5799685957828623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9000.9229</v>
      </c>
      <c r="E11" s="17"/>
      <c r="F11" s="18">
        <f>D11/C11</f>
        <v>0.5198758721467517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9000.9229</v>
      </c>
      <c r="E17" s="34"/>
      <c r="F17" s="35">
        <f t="shared" si="0"/>
        <v>0.3060094718409251</v>
      </c>
    </row>
    <row r="18" spans="1:6" s="36" customFormat="1" ht="18.75">
      <c r="A18" s="60"/>
      <c r="B18" s="37" t="s">
        <v>31</v>
      </c>
      <c r="C18" s="61"/>
      <c r="D18" s="61">
        <f>D19+D20</f>
        <v>19293.904909999997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4626.583879999998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14667.321030000001</v>
      </c>
      <c r="E20" s="28"/>
      <c r="F20" s="38"/>
    </row>
    <row r="21" spans="1:6" s="36" customFormat="1" ht="36.75" customHeight="1">
      <c r="A21" s="75" t="s">
        <v>21</v>
      </c>
      <c r="B21" s="76"/>
      <c r="C21" s="76"/>
      <c r="D21" s="76"/>
      <c r="E21" s="76"/>
      <c r="F21" s="77"/>
    </row>
    <row r="22" spans="1:6" s="36" customFormat="1" ht="25.5" customHeight="1">
      <c r="A22" s="78" t="s">
        <v>22</v>
      </c>
      <c r="B22" s="79"/>
      <c r="C22" s="79"/>
      <c r="D22" s="79"/>
      <c r="E22" s="79"/>
      <c r="F22" s="80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1549.2592</v>
      </c>
      <c r="E23" s="42">
        <f>E24+E34</f>
        <v>1374.92972</v>
      </c>
      <c r="F23" s="18">
        <f>D23/C23</f>
        <v>0.06257570977241085</v>
      </c>
      <c r="G23" s="86"/>
      <c r="H23" s="86"/>
      <c r="I23" s="86"/>
      <c r="J23" s="86"/>
      <c r="K23" s="86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1484.2592</v>
      </c>
      <c r="E24" s="24">
        <f>SUM(E25:E31)</f>
        <v>1309.92972</v>
      </c>
      <c r="F24" s="38">
        <f>D24/C24</f>
        <v>0.13959793977158919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275.11826+44.844+19.1124+72.90011+34.34977+99.34021+72.81226+14.68514+109.64987+111.52318+60.41236+172.32948</f>
        <v>1087.0770400000001</v>
      </c>
      <c r="E25" s="13">
        <v>912.74756</v>
      </c>
      <c r="F25" s="38">
        <f>D25/C25</f>
        <v>0.4455964256435482</v>
      </c>
      <c r="G25" s="71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13">
        <f>4.70537</f>
        <v>4.70537</v>
      </c>
      <c r="F26" s="38">
        <f>D26/C26</f>
        <v>0.0009354298724573773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13">
        <f>95.1027+9.89184-9.89184</f>
        <v>95.1027</v>
      </c>
      <c r="F27" s="38">
        <f>D27/C27</f>
        <v>0.49999999999999983</v>
      </c>
    </row>
    <row r="28" spans="1:6" ht="18.75">
      <c r="A28" s="43"/>
      <c r="B28" s="1" t="s">
        <v>4</v>
      </c>
      <c r="C28" s="46">
        <v>1484</v>
      </c>
      <c r="D28" s="13"/>
      <c r="E28" s="13"/>
      <c r="F28" s="38">
        <f aca="true" t="shared" si="1" ref="F28:F46">D28/C28</f>
        <v>0</v>
      </c>
    </row>
    <row r="29" spans="1:6" ht="18.75">
      <c r="A29" s="43"/>
      <c r="B29" s="1" t="s">
        <v>5</v>
      </c>
      <c r="C29" s="46">
        <v>1103.7</v>
      </c>
      <c r="D29" s="13"/>
      <c r="E29" s="13"/>
      <c r="F29" s="38">
        <f t="shared" si="1"/>
        <v>0</v>
      </c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78" t="s">
        <v>41</v>
      </c>
      <c r="B39" s="79"/>
      <c r="C39" s="79"/>
      <c r="D39" s="79"/>
      <c r="E39" s="79"/>
      <c r="F39" s="80"/>
    </row>
    <row r="40" spans="1:11" ht="37.5" customHeight="1">
      <c r="A40" s="40">
        <v>2</v>
      </c>
      <c r="B40" s="41" t="s">
        <v>23</v>
      </c>
      <c r="C40" s="72">
        <f>C41</f>
        <v>4655.714</v>
      </c>
      <c r="D40" s="42">
        <f>D41</f>
        <v>258.02904</v>
      </c>
      <c r="E40" s="42">
        <f>E41</f>
        <v>101.5188</v>
      </c>
      <c r="F40" s="18">
        <f t="shared" si="1"/>
        <v>0.05542201260644447</v>
      </c>
      <c r="G40" s="86"/>
      <c r="H40" s="86"/>
      <c r="I40" s="86"/>
      <c r="J40" s="86"/>
      <c r="K40" s="86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101.5188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</f>
        <v>101.5188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3614.5764799999997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1807.2882399999999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1807.2882399999999</v>
      </c>
      <c r="E46" s="54">
        <f>E40+E23</f>
        <v>1476.4485200000001</v>
      </c>
      <c r="F46" s="18">
        <f t="shared" si="1"/>
        <v>0.06144340151905034</v>
      </c>
    </row>
    <row r="47" spans="1:6" ht="21" customHeight="1">
      <c r="A47" s="87" t="s">
        <v>29</v>
      </c>
      <c r="B47" s="87"/>
      <c r="C47" s="87"/>
      <c r="D47" s="55"/>
      <c r="E47" s="55"/>
      <c r="F47" s="55"/>
    </row>
    <row r="48" spans="1:6" ht="18.75">
      <c r="A48" s="85" t="s">
        <v>30</v>
      </c>
      <c r="B48" s="85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2:F2"/>
    <mergeCell ref="A21:F21"/>
    <mergeCell ref="A22:F22"/>
    <mergeCell ref="A39:F39"/>
    <mergeCell ref="F4:F5"/>
    <mergeCell ref="A48:B48"/>
    <mergeCell ref="G23:K23"/>
    <mergeCell ref="G40:K40"/>
    <mergeCell ref="A47:C47"/>
    <mergeCell ref="E4:E5"/>
    <mergeCell ref="A4:A5"/>
    <mergeCell ref="B4:B5"/>
    <mergeCell ref="C4:C5"/>
    <mergeCell ref="A7:C7"/>
    <mergeCell ref="A1:F1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2014-09-05T12:01:56Z</dcterms:modified>
  <cp:category/>
  <cp:version/>
  <cp:contentType/>
  <cp:contentStatus/>
</cp:coreProperties>
</file>